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44FB607F-C292-4792-9AD6-F5D970A0E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DO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F27" i="2"/>
  <c r="D27" i="2"/>
  <c r="H26" i="2"/>
  <c r="F26" i="2"/>
  <c r="D26" i="2"/>
  <c r="A26" i="2"/>
  <c r="H25" i="2"/>
  <c r="F25" i="2"/>
  <c r="D25" i="2"/>
  <c r="H52" i="2"/>
  <c r="F52" i="2"/>
  <c r="D52" i="2"/>
  <c r="J51" i="2"/>
  <c r="H51" i="2"/>
  <c r="F51" i="2"/>
  <c r="D51" i="2"/>
  <c r="A51" i="2"/>
  <c r="J50" i="2"/>
  <c r="H50" i="2"/>
  <c r="F50" i="2"/>
  <c r="D50" i="2"/>
  <c r="H47" i="2"/>
  <c r="F47" i="2"/>
  <c r="D47" i="2"/>
  <c r="J46" i="2"/>
  <c r="H46" i="2"/>
  <c r="F46" i="2"/>
  <c r="D46" i="2"/>
  <c r="A46" i="2"/>
  <c r="J45" i="2"/>
  <c r="H45" i="2"/>
  <c r="F45" i="2"/>
  <c r="D45" i="2"/>
  <c r="H37" i="2"/>
  <c r="F37" i="2"/>
  <c r="D37" i="2"/>
  <c r="J36" i="2"/>
  <c r="H36" i="2"/>
  <c r="F36" i="2"/>
  <c r="D36" i="2"/>
  <c r="A36" i="2"/>
  <c r="J35" i="2"/>
  <c r="H35" i="2"/>
  <c r="F35" i="2"/>
  <c r="D35" i="2"/>
  <c r="H18" i="2"/>
  <c r="F18" i="2"/>
  <c r="D18" i="2"/>
  <c r="J17" i="2"/>
  <c r="H17" i="2"/>
  <c r="F17" i="2"/>
  <c r="D17" i="2"/>
  <c r="A17" i="2"/>
  <c r="J16" i="2"/>
  <c r="H16" i="2"/>
  <c r="F16" i="2"/>
  <c r="D16" i="2"/>
  <c r="J26" i="2"/>
  <c r="J25" i="2"/>
  <c r="H14" i="2"/>
  <c r="F14" i="2"/>
  <c r="D14" i="2"/>
  <c r="J13" i="2"/>
  <c r="H13" i="2"/>
  <c r="F13" i="2"/>
  <c r="D13" i="2"/>
  <c r="J12" i="2"/>
  <c r="H12" i="2"/>
  <c r="F12" i="2"/>
  <c r="D12" i="2"/>
  <c r="A13" i="2"/>
  <c r="H7" i="2"/>
  <c r="F7" i="2"/>
  <c r="D7" i="2"/>
  <c r="A6" i="2"/>
  <c r="J6" i="2"/>
  <c r="H6" i="2"/>
  <c r="F6" i="2"/>
  <c r="D6" i="2"/>
  <c r="J5" i="2"/>
  <c r="H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90A9A906-A08B-476F-9419-8E6B0499F51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1" authorId="0" shapeId="0" xr:uid="{A1783B07-30D4-4B5B-9BE4-A16F2FFBFCC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5" authorId="0" shapeId="0" xr:uid="{D0590355-7A19-4E5D-8576-C5B4807A0AB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4" authorId="0" shapeId="0" xr:uid="{28535EFA-3C92-4CB6-90DD-E49C41B01D7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4" authorId="0" shapeId="0" xr:uid="{C745DAA2-0A4E-433F-B2B8-A23860894C47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4" authorId="0" shapeId="0" xr:uid="{428C6D02-9F13-4E30-84A7-EEDC7F81FFA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9" authorId="0" shapeId="0" xr:uid="{EDB44DD0-3BDD-4871-8D4B-ACAE11D7316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<sst xmlns="http://schemas.openxmlformats.org/spreadsheetml/2006/main" count="145" uniqueCount="55">
  <si>
    <t>Si nous n'avons eu aucun problème et réaliser 20 répétitions ––&gt; bonne forme</t>
  </si>
  <si>
    <t>Si nous avons eu des soucis mais qu'on y est quand-même arrivé ––&gt; forme moyenne</t>
  </si>
  <si>
    <t>Si on a eu du mal ou que certaines choses semblent présager que nous ne sommes même pas à 70% ––&gt; mauvaise forme.</t>
  </si>
  <si>
    <t>Imaginons que je fasse 6 répétitions à 70 kg. La série de chauffe se fera à 40% du poids de 6 RM suivant le poids déjà atteint à 6RM, donc ici la série de chauffe sera de 28kg sur 20 répétitions.</t>
  </si>
  <si>
    <t>Lorsque vous aurez terminé la séance, supposons que vous avez suivi la ligne verte, vous prendrez le dernier poids indiqué à 6RM pour le remplacer à votre poids de base,</t>
  </si>
  <si>
    <t>Ceci mettra à jour toutes les cellules, y compris pour votre forme moyenne ou mauvaise</t>
  </si>
  <si>
    <t>Même chose si votre séance est moyenne, prenez le dernier poids à 6RM de la ligne jaune et mettez là à votre poids de base. Ça diminuera votre poids pour mieux repartir ensuite.</t>
  </si>
  <si>
    <t>Même chose pour la colonne rouge, en favorisant la récupération de votre système nerveux par des poids plus léger.</t>
  </si>
  <si>
    <t>Répétitions</t>
  </si>
  <si>
    <t>Poids</t>
  </si>
  <si>
    <t>Echauffement 20 reps à 40%</t>
  </si>
  <si>
    <t>1*max</t>
  </si>
  <si>
    <t>Cardio</t>
  </si>
  <si>
    <t>Presse inclinée</t>
  </si>
  <si>
    <t>Reverse curl</t>
  </si>
  <si>
    <t>Poids de base (6RM)</t>
  </si>
  <si>
    <t>Ecarté pectoraux à la machine</t>
  </si>
  <si>
    <r>
      <rPr>
        <b/>
        <sz val="11"/>
        <color theme="5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KG</t>
    </r>
  </si>
  <si>
    <t>Curl à la machine</t>
  </si>
  <si>
    <t>Elévation latérale avec haltères</t>
  </si>
  <si>
    <t>Il faut arriver au même nombre de répétitions que la première série avec 2 séries supplémentaires. N'hésitez pas à faire des rests pauses pour atteindre le même nombre de répétitions.</t>
  </si>
  <si>
    <t>Il faut uniquement remplir la case bleue (poids 6 RM)</t>
  </si>
  <si>
    <t>moyenne forme</t>
  </si>
  <si>
    <t>mauvaise forme</t>
  </si>
  <si>
    <t>bonne forme</t>
  </si>
  <si>
    <t>Pour les autres exercices où il n'y a pas de case bleue, vous définissez votre poids suivant la forme du jour du premier exercice.</t>
  </si>
  <si>
    <t>Si vous êtes en moyenne forme, vous laissez au même poids que la séance précédente.</t>
  </si>
  <si>
    <t>Rowing à la machine</t>
  </si>
  <si>
    <t>Tirage vertical à la machine</t>
  </si>
  <si>
    <t>Développé assis à la machine convergente</t>
  </si>
  <si>
    <t>Vous définissez le poids suivant votre forme après le 1er exercice. Ce poids variera à chaque séance (exemple: soit 2,5kg de plus si vous êtes en bonne forme, soit même poids si forme moyenne, soit -2,5 kg si mauvaise forme.</t>
  </si>
  <si>
    <t>Triceps à la machine</t>
  </si>
  <si>
    <t>Arrière de l'épaules à la machine</t>
  </si>
  <si>
    <t>Mollets à la machine</t>
  </si>
  <si>
    <t>Obliques + vaacum</t>
  </si>
  <si>
    <t>Curl à la poulie basse</t>
  </si>
  <si>
    <t>Extension triceps poulie haute</t>
  </si>
  <si>
    <r>
      <t xml:space="preserve">Rowing à la machine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</si>
  <si>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Tirage vertical à la machine </t>
    </r>
    <r>
      <rPr>
        <b/>
        <sz val="11"/>
        <color rgb="FFFF0000"/>
        <rFont val="Calibri"/>
        <family val="2"/>
        <scheme val="minor"/>
      </rPr>
      <t>en unitaléral</t>
    </r>
  </si>
  <si>
    <t>Magyc triceps</t>
  </si>
  <si>
    <t>Si vous êtes en bonne forme, vous augmenterez de par exemple 2,5 kg par rapport à la séance précédente.</t>
  </si>
  <si>
    <t>Si vous êtes en mauvaise forme, vous diminuez de par exemple 2,5kg par rapport à la séance précédente.</t>
  </si>
  <si>
    <t>Pull-over à la poulie à genoux</t>
  </si>
  <si>
    <t>J1 : Dos / bras</t>
  </si>
  <si>
    <t>Pull-over à la poulie debout</t>
  </si>
  <si>
    <t xml:space="preserve"> Abdos  haut + vaacum</t>
  </si>
  <si>
    <t>J4 : Dos / abdominaux</t>
  </si>
  <si>
    <t>J2: Jambes / mollets / abdominaux</t>
  </si>
  <si>
    <t>J5 : Pectoraux / biceps</t>
  </si>
  <si>
    <t>J6 : Epaules / triceps</t>
  </si>
  <si>
    <t>à faire pendant 1 mois avant de retourner sur un programme "classique"</t>
  </si>
  <si>
    <t>Programme de rattrapage du dos</t>
  </si>
  <si>
    <t>1 série de chauffe de l'exercice que nous devons effectuer, par exemple, le tirage vertical à la machine.</t>
  </si>
  <si>
    <t>Leg curl assis à la machine / leg extension séance suivante</t>
  </si>
  <si>
    <t>Abducteur in puis out séance suivante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</si>
</sst>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quotePrefix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" fillId="7" borderId="0" xfId="0" quotePrefix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5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5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2" borderId="1" xfId="0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0" fillId="4" borderId="3" xfId="0" applyFill="1" applyBorder="1"/>
    <xf numFmtId="0" fontId="1" fillId="0" borderId="3" xfId="0" applyFon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4" xfId="0" quotePrefix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/>
    <xf numFmtId="0" fontId="0" fillId="0" borderId="6" xfId="0" quotePrefix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1" fillId="0" borderId="5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E21" sqref="E21"/>
    </sheetView>
  </sheetViews>
  <sheetFormatPr baseColWidth="10" defaultColWidth="9.140625" defaultRowHeight="15" x14ac:dyDescent="0.25"/>
  <sheetData>
    <row r="1" spans="1:1" ht="16.5" customHeight="1" x14ac:dyDescent="0.3">
      <c r="A1" s="2" t="s">
        <v>52</v>
      </c>
    </row>
    <row r="3" spans="1:1" s="3" customFormat="1" ht="16.5" customHeight="1" x14ac:dyDescent="0.3">
      <c r="A3" s="2" t="s">
        <v>3</v>
      </c>
    </row>
    <row r="4" spans="1:1" s="3" customFormat="1" ht="16.5" customHeight="1" x14ac:dyDescent="0.3">
      <c r="A4" s="2" t="s">
        <v>0</v>
      </c>
    </row>
    <row r="5" spans="1:1" s="3" customFormat="1" ht="16.5" customHeight="1" x14ac:dyDescent="0.3">
      <c r="A5" s="2" t="s">
        <v>1</v>
      </c>
    </row>
    <row r="6" spans="1:1" s="3" customFormat="1" ht="16.5" customHeight="1" x14ac:dyDescent="0.3">
      <c r="A6" s="2" t="s">
        <v>2</v>
      </c>
    </row>
    <row r="7" spans="1:1" s="3" customFormat="1" x14ac:dyDescent="0.25"/>
    <row r="8" spans="1:1" s="3" customFormat="1" ht="16.5" x14ac:dyDescent="0.3">
      <c r="A8" s="2" t="s">
        <v>4</v>
      </c>
    </row>
    <row r="9" spans="1:1" s="3" customFormat="1" ht="16.5" x14ac:dyDescent="0.3">
      <c r="A9" s="2" t="s">
        <v>5</v>
      </c>
    </row>
    <row r="10" spans="1:1" s="3" customFormat="1" ht="16.5" x14ac:dyDescent="0.3">
      <c r="A10" s="2" t="s">
        <v>6</v>
      </c>
    </row>
    <row r="11" spans="1:1" s="3" customFormat="1" ht="16.5" x14ac:dyDescent="0.3">
      <c r="A11" s="2" t="s">
        <v>7</v>
      </c>
    </row>
    <row r="13" spans="1:1" ht="16.5" x14ac:dyDescent="0.3">
      <c r="A13" s="14" t="s">
        <v>21</v>
      </c>
    </row>
    <row r="15" spans="1:1" x14ac:dyDescent="0.25">
      <c r="A15" s="3" t="s">
        <v>25</v>
      </c>
    </row>
    <row r="16" spans="1:1" x14ac:dyDescent="0.25">
      <c r="A16" s="3" t="s">
        <v>40</v>
      </c>
    </row>
    <row r="17" spans="1:8" x14ac:dyDescent="0.25">
      <c r="A17" s="3" t="s">
        <v>26</v>
      </c>
    </row>
    <row r="18" spans="1:8" x14ac:dyDescent="0.25">
      <c r="A18" s="3" t="s">
        <v>41</v>
      </c>
    </row>
    <row r="21" spans="1:8" x14ac:dyDescent="0.25">
      <c r="H2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61"/>
  <sheetViews>
    <sheetView workbookViewId="0">
      <selection activeCell="M23" sqref="M23"/>
    </sheetView>
  </sheetViews>
  <sheetFormatPr baseColWidth="10" defaultRowHeight="15" x14ac:dyDescent="0.25"/>
  <cols>
    <col min="1" max="1" width="54.28515625" customWidth="1"/>
    <col min="2" max="2" width="19.28515625" customWidth="1"/>
  </cols>
  <sheetData>
    <row r="1" spans="1:18" ht="21" x14ac:dyDescent="0.35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5.75" x14ac:dyDescent="0.25">
      <c r="A3" s="25" t="s">
        <v>43</v>
      </c>
      <c r="B3" s="4" t="s">
        <v>15</v>
      </c>
      <c r="C3" s="5" t="s">
        <v>8</v>
      </c>
      <c r="D3" s="5" t="s">
        <v>9</v>
      </c>
      <c r="E3" s="5" t="s">
        <v>8</v>
      </c>
      <c r="F3" s="5" t="s">
        <v>9</v>
      </c>
      <c r="G3" s="5" t="s">
        <v>8</v>
      </c>
      <c r="H3" s="5" t="s">
        <v>9</v>
      </c>
      <c r="I3" s="5" t="s">
        <v>8</v>
      </c>
      <c r="J3" s="5" t="s">
        <v>9</v>
      </c>
    </row>
    <row r="4" spans="1:18" x14ac:dyDescent="0.25">
      <c r="A4" s="6" t="s">
        <v>27</v>
      </c>
      <c r="B4" s="15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8" t="s">
        <v>10</v>
      </c>
      <c r="B5" s="23" t="s">
        <v>24</v>
      </c>
      <c r="C5" s="16">
        <v>12</v>
      </c>
      <c r="D5" s="17">
        <f>B4/100*70</f>
        <v>0</v>
      </c>
      <c r="E5" s="16">
        <v>10</v>
      </c>
      <c r="F5" s="17">
        <f>B4/100*80</f>
        <v>0</v>
      </c>
      <c r="G5" s="18">
        <v>8</v>
      </c>
      <c r="H5" s="17">
        <f>B4/100*90</f>
        <v>0</v>
      </c>
      <c r="I5" s="18">
        <v>6</v>
      </c>
      <c r="J5" s="19">
        <f>B4/100*105</f>
        <v>0</v>
      </c>
    </row>
    <row r="6" spans="1:18" ht="15.75" x14ac:dyDescent="0.25">
      <c r="A6" s="7">
        <f>B4/100*40</f>
        <v>0</v>
      </c>
      <c r="B6" s="20" t="s">
        <v>22</v>
      </c>
      <c r="C6" s="16">
        <v>15</v>
      </c>
      <c r="D6" s="21">
        <f>B4/100*60</f>
        <v>0</v>
      </c>
      <c r="E6" s="16">
        <v>12</v>
      </c>
      <c r="F6" s="21">
        <f>B4/100*70</f>
        <v>0</v>
      </c>
      <c r="G6" s="18">
        <v>10</v>
      </c>
      <c r="H6" s="21">
        <f>B4/100*80</f>
        <v>0</v>
      </c>
      <c r="I6" s="18">
        <v>8</v>
      </c>
      <c r="J6" s="22">
        <f>B4/100*90</f>
        <v>0</v>
      </c>
    </row>
    <row r="7" spans="1:18" ht="15.75" thickBot="1" x14ac:dyDescent="0.3">
      <c r="B7" s="26" t="s">
        <v>23</v>
      </c>
      <c r="C7" s="27">
        <v>20</v>
      </c>
      <c r="D7" s="28">
        <f>B4/100*45</f>
        <v>0</v>
      </c>
      <c r="E7" s="27">
        <v>15</v>
      </c>
      <c r="F7" s="28">
        <f>B4/100*55</f>
        <v>0</v>
      </c>
      <c r="G7" s="29">
        <v>12</v>
      </c>
      <c r="H7" s="28">
        <f>B4/100*65</f>
        <v>0</v>
      </c>
    </row>
    <row r="8" spans="1:18" x14ac:dyDescent="0.25">
      <c r="A8" s="32" t="s">
        <v>38</v>
      </c>
      <c r="B8" s="31" t="s">
        <v>11</v>
      </c>
      <c r="C8" s="32" t="s">
        <v>17</v>
      </c>
      <c r="D8" s="33" t="s">
        <v>20</v>
      </c>
      <c r="E8" s="33"/>
      <c r="F8" s="33"/>
      <c r="G8" s="33"/>
      <c r="H8" s="33"/>
      <c r="I8" s="33"/>
      <c r="J8" s="33"/>
    </row>
    <row r="9" spans="1:18" ht="15.75" thickBot="1" x14ac:dyDescent="0.3">
      <c r="A9" s="46"/>
      <c r="B9" s="47" t="s">
        <v>30</v>
      </c>
      <c r="C9" s="48"/>
      <c r="D9" s="49"/>
      <c r="E9" s="48"/>
      <c r="F9" s="49"/>
      <c r="G9" s="50"/>
      <c r="H9" s="49"/>
      <c r="I9" s="50"/>
      <c r="J9" s="51"/>
    </row>
    <row r="10" spans="1:18" ht="15.75" thickBot="1" x14ac:dyDescent="0.3">
      <c r="A10" s="9" t="s">
        <v>42</v>
      </c>
      <c r="B10" s="41" t="s">
        <v>11</v>
      </c>
      <c r="C10" s="39" t="s">
        <v>17</v>
      </c>
      <c r="D10" s="40" t="s">
        <v>20</v>
      </c>
      <c r="E10" s="39"/>
      <c r="F10" s="44"/>
      <c r="G10" s="41"/>
      <c r="H10" s="44"/>
      <c r="I10" s="41"/>
      <c r="J10" s="45"/>
    </row>
    <row r="11" spans="1:18" x14ac:dyDescent="0.25">
      <c r="A11" s="34" t="s">
        <v>31</v>
      </c>
      <c r="B11" s="35"/>
      <c r="C11" s="36"/>
      <c r="D11" s="36"/>
      <c r="E11" s="36"/>
      <c r="F11" s="36"/>
      <c r="G11" s="36"/>
      <c r="H11" s="36"/>
      <c r="I11" s="36"/>
      <c r="J11" s="36"/>
    </row>
    <row r="12" spans="1:18" ht="15.75" x14ac:dyDescent="0.25">
      <c r="A12" s="11" t="s">
        <v>10</v>
      </c>
      <c r="B12" s="23" t="s">
        <v>24</v>
      </c>
      <c r="C12" s="16">
        <v>12</v>
      </c>
      <c r="D12" s="17">
        <f>B11/100*70</f>
        <v>0</v>
      </c>
      <c r="E12" s="16">
        <v>10</v>
      </c>
      <c r="F12" s="17">
        <f>B11/100*80</f>
        <v>0</v>
      </c>
      <c r="G12" s="18">
        <v>8</v>
      </c>
      <c r="H12" s="17">
        <f>B11/100*90</f>
        <v>0</v>
      </c>
      <c r="I12" s="18">
        <v>6</v>
      </c>
      <c r="J12" s="19">
        <f>B11/100*105</f>
        <v>0</v>
      </c>
    </row>
    <row r="13" spans="1:18" ht="15.75" x14ac:dyDescent="0.25">
      <c r="A13" s="12">
        <f>B11/100*40</f>
        <v>0</v>
      </c>
      <c r="B13" s="20" t="s">
        <v>22</v>
      </c>
      <c r="C13" s="16">
        <v>15</v>
      </c>
      <c r="D13" s="21">
        <f>B11/100*60</f>
        <v>0</v>
      </c>
      <c r="E13" s="16">
        <v>12</v>
      </c>
      <c r="F13" s="21">
        <f>B11/100*70</f>
        <v>0</v>
      </c>
      <c r="G13" s="18">
        <v>10</v>
      </c>
      <c r="H13" s="21">
        <f>B11/100*80</f>
        <v>0</v>
      </c>
      <c r="I13" s="18">
        <v>8</v>
      </c>
      <c r="J13" s="22">
        <f>B11/100*90</f>
        <v>0</v>
      </c>
    </row>
    <row r="14" spans="1:18" ht="15.75" thickBot="1" x14ac:dyDescent="0.3">
      <c r="B14" s="26" t="s">
        <v>23</v>
      </c>
      <c r="C14" s="27">
        <v>20</v>
      </c>
      <c r="D14" s="28">
        <f>B11/100*45</f>
        <v>0</v>
      </c>
      <c r="E14" s="27">
        <v>15</v>
      </c>
      <c r="F14" s="28">
        <f>B11/100*55</f>
        <v>0</v>
      </c>
      <c r="G14" s="29">
        <v>12</v>
      </c>
      <c r="H14" s="28">
        <f>B11/100*65</f>
        <v>0</v>
      </c>
    </row>
    <row r="15" spans="1:18" x14ac:dyDescent="0.25">
      <c r="A15" s="34" t="s">
        <v>18</v>
      </c>
      <c r="B15" s="35"/>
      <c r="C15" s="36"/>
      <c r="D15" s="36"/>
      <c r="E15" s="36"/>
      <c r="F15" s="36"/>
      <c r="G15" s="36"/>
      <c r="H15" s="36"/>
      <c r="I15" s="36"/>
      <c r="J15" s="36"/>
    </row>
    <row r="16" spans="1:18" ht="15.75" x14ac:dyDescent="0.25">
      <c r="A16" s="11" t="s">
        <v>10</v>
      </c>
      <c r="B16" s="23" t="s">
        <v>24</v>
      </c>
      <c r="C16" s="16">
        <v>12</v>
      </c>
      <c r="D16" s="17">
        <f>B15/100*70</f>
        <v>0</v>
      </c>
      <c r="E16" s="16">
        <v>10</v>
      </c>
      <c r="F16" s="17">
        <f>B15/100*80</f>
        <v>0</v>
      </c>
      <c r="G16" s="18">
        <v>8</v>
      </c>
      <c r="H16" s="17">
        <f>B15/100*90</f>
        <v>0</v>
      </c>
      <c r="I16" s="18">
        <v>6</v>
      </c>
      <c r="J16" s="19">
        <f>B15/100*105</f>
        <v>0</v>
      </c>
    </row>
    <row r="17" spans="1:10" ht="15.75" x14ac:dyDescent="0.25">
      <c r="A17" s="12">
        <f>B15/100*40</f>
        <v>0</v>
      </c>
      <c r="B17" s="20" t="s">
        <v>22</v>
      </c>
      <c r="C17" s="16">
        <v>15</v>
      </c>
      <c r="D17" s="21">
        <f>B15/100*60</f>
        <v>0</v>
      </c>
      <c r="E17" s="16">
        <v>12</v>
      </c>
      <c r="F17" s="21">
        <f>B15/100*70</f>
        <v>0</v>
      </c>
      <c r="G17" s="18">
        <v>10</v>
      </c>
      <c r="H17" s="21">
        <f>B15/100*80</f>
        <v>0</v>
      </c>
      <c r="I17" s="18">
        <v>8</v>
      </c>
      <c r="J17" s="22">
        <f>B15/100*90</f>
        <v>0</v>
      </c>
    </row>
    <row r="18" spans="1:10" ht="15.75" thickBot="1" x14ac:dyDescent="0.3">
      <c r="B18" s="26" t="s">
        <v>23</v>
      </c>
      <c r="C18" s="27">
        <v>20</v>
      </c>
      <c r="D18" s="28">
        <f>B15/100*45</f>
        <v>0</v>
      </c>
      <c r="E18" s="27">
        <v>15</v>
      </c>
      <c r="F18" s="28">
        <f>B15/100*55</f>
        <v>0</v>
      </c>
      <c r="G18" s="29">
        <v>12</v>
      </c>
      <c r="H18" s="28">
        <f>B15/100*65</f>
        <v>0</v>
      </c>
    </row>
    <row r="19" spans="1:10" ht="15.75" thickBot="1" x14ac:dyDescent="0.3">
      <c r="A19" s="39" t="s">
        <v>14</v>
      </c>
      <c r="B19" s="38" t="s">
        <v>11</v>
      </c>
      <c r="C19" s="40" t="s">
        <v>20</v>
      </c>
      <c r="D19" s="44"/>
      <c r="E19" s="39"/>
      <c r="F19" s="44"/>
      <c r="G19" s="41"/>
      <c r="H19" s="44"/>
      <c r="I19" s="40"/>
      <c r="J19" s="40"/>
    </row>
    <row r="20" spans="1:10" x14ac:dyDescent="0.25">
      <c r="A20" s="6" t="s">
        <v>12</v>
      </c>
      <c r="C20" s="1"/>
      <c r="D20" s="1"/>
      <c r="E20" s="1"/>
      <c r="F20" s="1"/>
      <c r="G20" s="1"/>
      <c r="H20" s="1"/>
      <c r="I20" s="1"/>
    </row>
    <row r="21" spans="1:10" x14ac:dyDescent="0.25">
      <c r="C21" s="1"/>
      <c r="D21" s="1"/>
      <c r="E21" s="1"/>
      <c r="F21" s="1"/>
      <c r="G21" s="1"/>
      <c r="H21" s="1"/>
      <c r="I21" s="1"/>
    </row>
    <row r="22" spans="1:10" x14ac:dyDescent="0.25">
      <c r="C22" s="1"/>
      <c r="D22" s="1"/>
      <c r="E22" s="1"/>
      <c r="F22" s="1"/>
      <c r="G22" s="1"/>
      <c r="H22" s="1"/>
      <c r="I22" s="1"/>
    </row>
    <row r="23" spans="1:10" x14ac:dyDescent="0.25">
      <c r="A23" s="24" t="s">
        <v>47</v>
      </c>
      <c r="B23" s="4" t="s">
        <v>15</v>
      </c>
      <c r="C23" s="5" t="s">
        <v>8</v>
      </c>
      <c r="D23" s="5" t="s">
        <v>9</v>
      </c>
      <c r="E23" s="5" t="s">
        <v>8</v>
      </c>
      <c r="F23" s="5" t="s">
        <v>9</v>
      </c>
      <c r="G23" s="5" t="s">
        <v>8</v>
      </c>
      <c r="H23" s="5" t="s">
        <v>9</v>
      </c>
      <c r="I23" s="5" t="s">
        <v>8</v>
      </c>
      <c r="J23" s="5" t="s">
        <v>9</v>
      </c>
    </row>
    <row r="24" spans="1:10" x14ac:dyDescent="0.25">
      <c r="A24" s="10" t="s">
        <v>13</v>
      </c>
      <c r="B24" s="15"/>
      <c r="C24" s="5"/>
      <c r="D24" s="5"/>
      <c r="E24" s="5"/>
      <c r="F24" s="5"/>
      <c r="G24" s="5"/>
      <c r="H24" s="5"/>
      <c r="I24" s="5"/>
      <c r="J24" s="5"/>
    </row>
    <row r="25" spans="1:10" ht="15.75" x14ac:dyDescent="0.25">
      <c r="A25" s="11" t="s">
        <v>10</v>
      </c>
      <c r="B25" s="23" t="s">
        <v>24</v>
      </c>
      <c r="C25" s="16">
        <v>12</v>
      </c>
      <c r="D25" s="17">
        <f>B24/100*70</f>
        <v>0</v>
      </c>
      <c r="E25" s="16">
        <v>10</v>
      </c>
      <c r="F25" s="17">
        <f>B24/100*80</f>
        <v>0</v>
      </c>
      <c r="G25" s="18">
        <v>8</v>
      </c>
      <c r="H25" s="17">
        <f>B24/100*90</f>
        <v>0</v>
      </c>
      <c r="I25" s="18">
        <v>6</v>
      </c>
      <c r="J25" s="19">
        <f>B24/100*105</f>
        <v>0</v>
      </c>
    </row>
    <row r="26" spans="1:10" ht="15.75" x14ac:dyDescent="0.25">
      <c r="A26" s="43">
        <f>B24/100*40</f>
        <v>0</v>
      </c>
      <c r="B26" s="20" t="s">
        <v>22</v>
      </c>
      <c r="C26" s="16">
        <v>15</v>
      </c>
      <c r="D26" s="21">
        <f>B24/100*60</f>
        <v>0</v>
      </c>
      <c r="E26" s="16">
        <v>12</v>
      </c>
      <c r="F26" s="21">
        <f>B24/100*70</f>
        <v>0</v>
      </c>
      <c r="G26" s="18">
        <v>10</v>
      </c>
      <c r="H26" s="21">
        <f>B24/100*80</f>
        <v>0</v>
      </c>
      <c r="I26" s="18">
        <v>8</v>
      </c>
      <c r="J26" s="22">
        <f>B24/100*90</f>
        <v>0</v>
      </c>
    </row>
    <row r="27" spans="1:10" ht="15.75" thickBot="1" x14ac:dyDescent="0.3">
      <c r="B27" s="26" t="s">
        <v>23</v>
      </c>
      <c r="C27" s="27">
        <v>20</v>
      </c>
      <c r="D27" s="28">
        <f>B24/100*45</f>
        <v>0</v>
      </c>
      <c r="E27" s="27">
        <v>15</v>
      </c>
      <c r="F27" s="28">
        <f>B24/100*55</f>
        <v>0</v>
      </c>
      <c r="G27" s="29">
        <v>12</v>
      </c>
      <c r="H27" s="28">
        <f>B24/100*65</f>
        <v>0</v>
      </c>
    </row>
    <row r="28" spans="1:10" ht="15.75" thickBot="1" x14ac:dyDescent="0.3">
      <c r="A28" s="6" t="s">
        <v>53</v>
      </c>
      <c r="B28" s="38" t="s">
        <v>11</v>
      </c>
      <c r="C28" s="39" t="s">
        <v>17</v>
      </c>
      <c r="D28" s="40" t="s">
        <v>20</v>
      </c>
      <c r="E28" s="39"/>
      <c r="F28" s="44"/>
      <c r="G28" s="41"/>
      <c r="H28" s="44"/>
      <c r="I28" s="40"/>
      <c r="J28" s="40"/>
    </row>
    <row r="29" spans="1:10" ht="15.75" thickBot="1" x14ac:dyDescent="0.3">
      <c r="A29" s="10" t="s">
        <v>54</v>
      </c>
      <c r="B29" s="38" t="s">
        <v>11</v>
      </c>
      <c r="C29" s="39" t="s">
        <v>17</v>
      </c>
      <c r="D29" s="40" t="s">
        <v>20</v>
      </c>
      <c r="E29" s="41"/>
      <c r="F29" s="41"/>
      <c r="G29" s="41"/>
      <c r="H29" s="41"/>
      <c r="I29" s="41"/>
      <c r="J29" s="40"/>
    </row>
    <row r="30" spans="1:10" ht="15.75" thickBot="1" x14ac:dyDescent="0.3">
      <c r="A30" s="10" t="s">
        <v>33</v>
      </c>
      <c r="B30" s="38" t="s">
        <v>11</v>
      </c>
      <c r="C30" s="39" t="s">
        <v>17</v>
      </c>
      <c r="D30" s="40" t="s">
        <v>20</v>
      </c>
      <c r="E30" s="40"/>
      <c r="F30" s="40"/>
      <c r="G30" s="40"/>
      <c r="H30" s="40"/>
      <c r="I30" s="40"/>
      <c r="J30" s="40"/>
    </row>
    <row r="31" spans="1:10" x14ac:dyDescent="0.25">
      <c r="A31" s="6" t="s">
        <v>34</v>
      </c>
      <c r="B31" s="42" t="s">
        <v>11</v>
      </c>
      <c r="C31" s="33" t="s">
        <v>20</v>
      </c>
      <c r="E31" s="33"/>
      <c r="F31" s="33"/>
      <c r="G31" s="33"/>
      <c r="H31" s="33"/>
      <c r="I31" s="33"/>
      <c r="J31" s="33"/>
    </row>
    <row r="32" spans="1:10" x14ac:dyDescent="0.25">
      <c r="C32" s="1"/>
      <c r="D32" s="1"/>
      <c r="E32" s="1"/>
      <c r="F32" s="1"/>
      <c r="G32" s="1"/>
      <c r="H32" s="1"/>
      <c r="I32" s="1"/>
    </row>
    <row r="33" spans="1:10" x14ac:dyDescent="0.25">
      <c r="A33" s="24" t="s">
        <v>46</v>
      </c>
      <c r="B33" s="4" t="s">
        <v>15</v>
      </c>
      <c r="C33" s="5" t="s">
        <v>8</v>
      </c>
      <c r="D33" s="5" t="s">
        <v>9</v>
      </c>
      <c r="E33" s="5" t="s">
        <v>8</v>
      </c>
      <c r="F33" s="5" t="s">
        <v>9</v>
      </c>
      <c r="G33" s="5" t="s">
        <v>8</v>
      </c>
      <c r="H33" s="5" t="s">
        <v>9</v>
      </c>
      <c r="I33" s="5" t="s">
        <v>8</v>
      </c>
      <c r="J33" s="5" t="s">
        <v>9</v>
      </c>
    </row>
    <row r="34" spans="1:10" x14ac:dyDescent="0.25">
      <c r="A34" s="6" t="s">
        <v>28</v>
      </c>
      <c r="B34" s="15"/>
      <c r="C34" s="5"/>
      <c r="D34" s="5"/>
      <c r="E34" s="5"/>
      <c r="F34" s="5"/>
      <c r="G34" s="5"/>
      <c r="H34" s="5"/>
      <c r="I34" s="5"/>
      <c r="J34" s="5"/>
    </row>
    <row r="35" spans="1:10" ht="15.75" x14ac:dyDescent="0.25">
      <c r="A35" s="8" t="s">
        <v>10</v>
      </c>
      <c r="B35" s="23" t="s">
        <v>24</v>
      </c>
      <c r="C35" s="16">
        <v>12</v>
      </c>
      <c r="D35" s="17">
        <f>B34/100*70</f>
        <v>0</v>
      </c>
      <c r="E35" s="16">
        <v>10</v>
      </c>
      <c r="F35" s="17">
        <f>B34/100*80</f>
        <v>0</v>
      </c>
      <c r="G35" s="18">
        <v>8</v>
      </c>
      <c r="H35" s="17">
        <f>B34/100*90</f>
        <v>0</v>
      </c>
      <c r="I35" s="18">
        <v>6</v>
      </c>
      <c r="J35" s="19">
        <f>B34/100*105</f>
        <v>0</v>
      </c>
    </row>
    <row r="36" spans="1:10" ht="15.75" x14ac:dyDescent="0.25">
      <c r="A36" s="7">
        <f>B34/100*40</f>
        <v>0</v>
      </c>
      <c r="B36" s="20" t="s">
        <v>22</v>
      </c>
      <c r="C36" s="16">
        <v>15</v>
      </c>
      <c r="D36" s="21">
        <f>B34/100*60</f>
        <v>0</v>
      </c>
      <c r="E36" s="16">
        <v>12</v>
      </c>
      <c r="F36" s="21">
        <f>B34/100*70</f>
        <v>0</v>
      </c>
      <c r="G36" s="18">
        <v>10</v>
      </c>
      <c r="H36" s="21">
        <f>B34/100*80</f>
        <v>0</v>
      </c>
      <c r="I36" s="18">
        <v>8</v>
      </c>
      <c r="J36" s="22">
        <f>B34/100*90</f>
        <v>0</v>
      </c>
    </row>
    <row r="37" spans="1:10" ht="15.75" thickBot="1" x14ac:dyDescent="0.3">
      <c r="B37" s="26" t="s">
        <v>23</v>
      </c>
      <c r="C37" s="27">
        <v>20</v>
      </c>
      <c r="D37" s="28">
        <f>B34/100*45</f>
        <v>0</v>
      </c>
      <c r="E37" s="27">
        <v>15</v>
      </c>
      <c r="F37" s="28">
        <f>B34/100*55</f>
        <v>0</v>
      </c>
      <c r="G37" s="29">
        <v>12</v>
      </c>
      <c r="H37" s="28">
        <f>B34/100*65</f>
        <v>0</v>
      </c>
    </row>
    <row r="38" spans="1:10" ht="15.75" thickBot="1" x14ac:dyDescent="0.3">
      <c r="A38" s="39" t="s">
        <v>37</v>
      </c>
      <c r="B38" s="31" t="s">
        <v>11</v>
      </c>
      <c r="C38" s="32" t="s">
        <v>17</v>
      </c>
      <c r="D38" s="33" t="s">
        <v>20</v>
      </c>
      <c r="E38" s="33"/>
      <c r="F38" s="33"/>
      <c r="G38" s="33"/>
      <c r="H38" s="33"/>
      <c r="I38" s="33"/>
      <c r="J38" s="33"/>
    </row>
    <row r="39" spans="1:10" ht="15.75" thickBot="1" x14ac:dyDescent="0.3">
      <c r="A39" s="52" t="s">
        <v>44</v>
      </c>
      <c r="B39" s="41" t="s">
        <v>11</v>
      </c>
      <c r="C39" s="39" t="s">
        <v>17</v>
      </c>
      <c r="D39" s="40" t="s">
        <v>20</v>
      </c>
      <c r="E39" s="39"/>
      <c r="F39" s="44"/>
      <c r="G39" s="41"/>
      <c r="H39" s="44"/>
      <c r="I39" s="41"/>
      <c r="J39" s="45"/>
    </row>
    <row r="40" spans="1:10" ht="15.75" thickBot="1" x14ac:dyDescent="0.3">
      <c r="A40" s="39" t="s">
        <v>45</v>
      </c>
      <c r="B40" s="42" t="s">
        <v>11</v>
      </c>
      <c r="C40" s="33" t="s">
        <v>20</v>
      </c>
      <c r="D40" s="1"/>
      <c r="E40" s="1"/>
      <c r="F40" s="1"/>
      <c r="G40" s="1"/>
      <c r="H40" s="1"/>
      <c r="I40" s="1"/>
    </row>
    <row r="41" spans="1:10" x14ac:dyDescent="0.25">
      <c r="A41" s="6" t="s">
        <v>12</v>
      </c>
      <c r="C41" s="1"/>
      <c r="D41" s="1"/>
      <c r="E41" s="1"/>
      <c r="F41" s="1"/>
      <c r="G41" s="1"/>
      <c r="H41" s="1"/>
      <c r="I41" s="1"/>
    </row>
    <row r="42" spans="1:10" x14ac:dyDescent="0.25">
      <c r="A42" s="6"/>
      <c r="C42" s="1"/>
      <c r="D42" s="1"/>
      <c r="E42" s="1"/>
      <c r="F42" s="1"/>
      <c r="G42" s="1"/>
      <c r="H42" s="1"/>
      <c r="I42" s="1"/>
    </row>
    <row r="43" spans="1:10" x14ac:dyDescent="0.25">
      <c r="A43" s="24" t="s">
        <v>48</v>
      </c>
      <c r="C43" s="1"/>
      <c r="D43" s="1"/>
      <c r="E43" s="1"/>
      <c r="F43" s="1"/>
      <c r="G43" s="1"/>
      <c r="H43" s="1"/>
      <c r="I43" s="1"/>
    </row>
    <row r="44" spans="1:10" x14ac:dyDescent="0.25">
      <c r="A44" s="9" t="s">
        <v>29</v>
      </c>
      <c r="B44" s="15"/>
      <c r="C44" s="5"/>
      <c r="D44" s="5"/>
      <c r="E44" s="5"/>
      <c r="F44" s="5"/>
      <c r="G44" s="5"/>
      <c r="H44" s="5"/>
      <c r="I44" s="5"/>
      <c r="J44" s="5"/>
    </row>
    <row r="45" spans="1:10" ht="15.75" x14ac:dyDescent="0.25">
      <c r="A45" s="8" t="s">
        <v>10</v>
      </c>
      <c r="B45" s="23" t="s">
        <v>24</v>
      </c>
      <c r="C45" s="16">
        <v>12</v>
      </c>
      <c r="D45" s="17">
        <f>B44/100*70</f>
        <v>0</v>
      </c>
      <c r="E45" s="16">
        <v>10</v>
      </c>
      <c r="F45" s="17">
        <f>B44/100*80</f>
        <v>0</v>
      </c>
      <c r="G45" s="18">
        <v>8</v>
      </c>
      <c r="H45" s="17">
        <f>B44/100*90</f>
        <v>0</v>
      </c>
      <c r="I45" s="18">
        <v>6</v>
      </c>
      <c r="J45" s="19">
        <f>B44/100*105</f>
        <v>0</v>
      </c>
    </row>
    <row r="46" spans="1:10" ht="15.75" x14ac:dyDescent="0.25">
      <c r="A46" s="7">
        <f>B44/100*40</f>
        <v>0</v>
      </c>
      <c r="B46" s="20" t="s">
        <v>22</v>
      </c>
      <c r="C46" s="16">
        <v>15</v>
      </c>
      <c r="D46" s="21">
        <f>B44/100*60</f>
        <v>0</v>
      </c>
      <c r="E46" s="16">
        <v>12</v>
      </c>
      <c r="F46" s="21">
        <f>B44/100*70</f>
        <v>0</v>
      </c>
      <c r="G46" s="18">
        <v>10</v>
      </c>
      <c r="H46" s="21">
        <f>B44/100*80</f>
        <v>0</v>
      </c>
      <c r="I46" s="18">
        <v>8</v>
      </c>
      <c r="J46" s="22">
        <f>B44/100*90</f>
        <v>0</v>
      </c>
    </row>
    <row r="47" spans="1:10" ht="15.75" thickBot="1" x14ac:dyDescent="0.3">
      <c r="B47" s="26" t="s">
        <v>23</v>
      </c>
      <c r="C47" s="27">
        <v>20</v>
      </c>
      <c r="D47" s="28">
        <f>B44/100*45</f>
        <v>0</v>
      </c>
      <c r="E47" s="27">
        <v>15</v>
      </c>
      <c r="F47" s="28">
        <f>B44/100*55</f>
        <v>0</v>
      </c>
      <c r="G47" s="29">
        <v>12</v>
      </c>
      <c r="H47" s="28">
        <f>B44/100*65</f>
        <v>0</v>
      </c>
    </row>
    <row r="48" spans="1:10" ht="15.75" thickBot="1" x14ac:dyDescent="0.3">
      <c r="A48" s="30" t="s">
        <v>16</v>
      </c>
      <c r="B48" s="31" t="s">
        <v>11</v>
      </c>
      <c r="C48" s="32" t="s">
        <v>17</v>
      </c>
      <c r="D48" s="33" t="s">
        <v>20</v>
      </c>
      <c r="E48" s="33"/>
      <c r="F48" s="33"/>
      <c r="G48" s="33"/>
      <c r="H48" s="33"/>
      <c r="I48" s="33"/>
      <c r="J48" s="33"/>
    </row>
    <row r="49" spans="1:12" x14ac:dyDescent="0.25">
      <c r="A49" s="34" t="s">
        <v>35</v>
      </c>
      <c r="B49" s="35"/>
      <c r="C49" s="36"/>
      <c r="D49" s="36"/>
      <c r="E49" s="36"/>
      <c r="F49" s="36"/>
      <c r="G49" s="36"/>
      <c r="H49" s="36"/>
      <c r="I49" s="36"/>
      <c r="J49" s="36"/>
    </row>
    <row r="50" spans="1:12" ht="15.75" x14ac:dyDescent="0.25">
      <c r="A50" s="11" t="s">
        <v>10</v>
      </c>
      <c r="B50" s="23" t="s">
        <v>24</v>
      </c>
      <c r="C50" s="16">
        <v>12</v>
      </c>
      <c r="D50" s="17">
        <f>B49/100*70</f>
        <v>0</v>
      </c>
      <c r="E50" s="16">
        <v>10</v>
      </c>
      <c r="F50" s="17">
        <f>B49/100*80</f>
        <v>0</v>
      </c>
      <c r="G50" s="18">
        <v>8</v>
      </c>
      <c r="H50" s="17">
        <f>B49/100*90</f>
        <v>0</v>
      </c>
      <c r="I50" s="18">
        <v>6</v>
      </c>
      <c r="J50" s="19">
        <f>B49/100*105</f>
        <v>0</v>
      </c>
    </row>
    <row r="51" spans="1:12" ht="15.75" x14ac:dyDescent="0.25">
      <c r="A51" s="12">
        <f>B49/100*40</f>
        <v>0</v>
      </c>
      <c r="B51" s="20" t="s">
        <v>22</v>
      </c>
      <c r="C51" s="16">
        <v>15</v>
      </c>
      <c r="D51" s="21">
        <f>B49/100*60</f>
        <v>0</v>
      </c>
      <c r="E51" s="16">
        <v>12</v>
      </c>
      <c r="F51" s="21">
        <f>B49/100*70</f>
        <v>0</v>
      </c>
      <c r="G51" s="18">
        <v>10</v>
      </c>
      <c r="H51" s="21">
        <f>B49/100*80</f>
        <v>0</v>
      </c>
      <c r="I51" s="18">
        <v>8</v>
      </c>
      <c r="J51" s="22">
        <f>B49/100*90</f>
        <v>0</v>
      </c>
    </row>
    <row r="52" spans="1:12" x14ac:dyDescent="0.25">
      <c r="B52" s="26" t="s">
        <v>23</v>
      </c>
      <c r="C52" s="27">
        <v>20</v>
      </c>
      <c r="D52" s="28">
        <f>B49/100*45</f>
        <v>0</v>
      </c>
      <c r="E52" s="27">
        <v>15</v>
      </c>
      <c r="F52" s="28">
        <f>B49/100*55</f>
        <v>0</v>
      </c>
      <c r="G52" s="29">
        <v>12</v>
      </c>
      <c r="H52" s="28">
        <f>B49/100*65</f>
        <v>0</v>
      </c>
    </row>
    <row r="53" spans="1:12" x14ac:dyDescent="0.25">
      <c r="A53" s="6" t="s">
        <v>12</v>
      </c>
      <c r="C53" s="1"/>
      <c r="D53" s="1"/>
      <c r="E53" s="1"/>
      <c r="F53" s="1"/>
      <c r="G53" s="1"/>
      <c r="H53" s="1"/>
      <c r="I53" s="1"/>
    </row>
    <row r="55" spans="1:12" ht="15.75" thickBot="1" x14ac:dyDescent="0.3">
      <c r="A55" s="24" t="s">
        <v>49</v>
      </c>
    </row>
    <row r="56" spans="1:12" ht="15.75" thickBot="1" x14ac:dyDescent="0.3">
      <c r="A56" s="39" t="s">
        <v>32</v>
      </c>
      <c r="B56" s="38" t="s">
        <v>11</v>
      </c>
      <c r="C56" s="39" t="s">
        <v>17</v>
      </c>
      <c r="D56" s="40" t="s">
        <v>20</v>
      </c>
    </row>
    <row r="57" spans="1:12" ht="15.75" thickBot="1" x14ac:dyDescent="0.3">
      <c r="A57" s="37" t="s">
        <v>19</v>
      </c>
      <c r="B57" s="38" t="s">
        <v>11</v>
      </c>
      <c r="C57" s="39" t="s">
        <v>17</v>
      </c>
      <c r="D57" s="40" t="s">
        <v>20</v>
      </c>
    </row>
    <row r="58" spans="1:12" ht="15.75" thickBot="1" x14ac:dyDescent="0.3">
      <c r="A58" s="53" t="s">
        <v>39</v>
      </c>
      <c r="B58" s="38" t="s">
        <v>11</v>
      </c>
      <c r="C58" s="39" t="s">
        <v>17</v>
      </c>
      <c r="D58" s="40" t="s">
        <v>20</v>
      </c>
    </row>
    <row r="59" spans="1:12" ht="15.75" thickBot="1" x14ac:dyDescent="0.3">
      <c r="A59" s="53" t="s">
        <v>36</v>
      </c>
      <c r="B59" s="38" t="s">
        <v>11</v>
      </c>
      <c r="C59" s="39" t="s">
        <v>17</v>
      </c>
      <c r="D59" s="40" t="s">
        <v>20</v>
      </c>
    </row>
    <row r="60" spans="1:12" x14ac:dyDescent="0.25">
      <c r="A60" s="32" t="s">
        <v>12</v>
      </c>
    </row>
    <row r="61" spans="1:12" x14ac:dyDescent="0.25">
      <c r="A61" s="55" t="s">
        <v>50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</sheetData>
  <mergeCells count="2">
    <mergeCell ref="A1:R1"/>
    <mergeCell ref="A61:L6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Explications</vt:lpstr>
      <vt:lpstr>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2023-07-27T10:17:16Z</dcterms:modified>
</cp:coreProperties>
</file>